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20" windowHeight="9285"/>
  </bookViews>
  <sheets>
    <sheet name="CUSTOS" sheetId="1" r:id="rId1"/>
  </sheets>
  <calcPr calcId="124519"/>
</workbook>
</file>

<file path=xl/calcChain.xml><?xml version="1.0" encoding="utf-8"?>
<calcChain xmlns="http://schemas.openxmlformats.org/spreadsheetml/2006/main">
  <c r="I54" i="1"/>
  <c r="H54"/>
  <c r="G54"/>
  <c r="F54"/>
  <c r="E54"/>
  <c r="D54"/>
  <c r="C54"/>
  <c r="B54"/>
  <c r="I58"/>
  <c r="H58"/>
  <c r="G58"/>
  <c r="F58"/>
  <c r="E58"/>
  <c r="D58"/>
  <c r="C58"/>
  <c r="B58"/>
  <c r="I25"/>
  <c r="H25"/>
  <c r="I48"/>
  <c r="I52" s="1"/>
  <c r="H48"/>
  <c r="H52" s="1"/>
  <c r="G48"/>
  <c r="G52" s="1"/>
  <c r="F48"/>
  <c r="F52" s="1"/>
  <c r="D48"/>
  <c r="D52" s="1"/>
  <c r="C48"/>
  <c r="C52" s="1"/>
  <c r="B48"/>
  <c r="B52" s="1"/>
  <c r="E45"/>
  <c r="E48" s="1"/>
  <c r="E52" s="1"/>
  <c r="I14"/>
  <c r="I18" s="1"/>
  <c r="H14"/>
  <c r="H18" s="1"/>
  <c r="G14"/>
  <c r="G18" s="1"/>
  <c r="F14"/>
  <c r="F18" s="1"/>
  <c r="D14"/>
  <c r="E16"/>
  <c r="E4"/>
  <c r="E5"/>
  <c r="E6"/>
  <c r="E7"/>
  <c r="E8"/>
  <c r="E9"/>
  <c r="E10"/>
  <c r="E11"/>
  <c r="E12"/>
  <c r="E3"/>
  <c r="D18"/>
  <c r="C14"/>
  <c r="C18" s="1"/>
  <c r="B14"/>
  <c r="B18" s="1"/>
  <c r="I20"/>
  <c r="H20"/>
  <c r="G20"/>
  <c r="F20"/>
  <c r="D20"/>
  <c r="C20"/>
  <c r="B20"/>
  <c r="B22" l="1"/>
  <c r="C22" s="1"/>
  <c r="D22" s="1"/>
  <c r="F22" s="1"/>
  <c r="G22" s="1"/>
  <c r="H22" s="1"/>
  <c r="I22" s="1"/>
  <c r="B56" s="1"/>
  <c r="C56" s="1"/>
  <c r="D56" s="1"/>
  <c r="E56" s="1"/>
  <c r="F56" s="1"/>
  <c r="G56" s="1"/>
  <c r="H56" s="1"/>
  <c r="I56" s="1"/>
  <c r="E20"/>
  <c r="E14"/>
  <c r="E18"/>
  <c r="E22" l="1"/>
</calcChain>
</file>

<file path=xl/sharedStrings.xml><?xml version="1.0" encoding="utf-8"?>
<sst xmlns="http://schemas.openxmlformats.org/spreadsheetml/2006/main" count="50" uniqueCount="27">
  <si>
    <t>RESULTADOS</t>
  </si>
  <si>
    <t>PREVISÃO</t>
  </si>
  <si>
    <t>TOTAL</t>
  </si>
  <si>
    <t>FOLHA DE PAGAMENTO</t>
  </si>
  <si>
    <t>ENERGIA</t>
  </si>
  <si>
    <t>TELEFONIA</t>
  </si>
  <si>
    <t>BANDAS E SONS</t>
  </si>
  <si>
    <t>ESPORTES</t>
  </si>
  <si>
    <t>EMPRESTIMOS</t>
  </si>
  <si>
    <t>MANUTENÇÃO</t>
  </si>
  <si>
    <t>SERVIÇOS</t>
  </si>
  <si>
    <t>ECAD</t>
  </si>
  <si>
    <t>SUB-TOTAL</t>
  </si>
  <si>
    <t>DIVIDAS A NEGOCIAR</t>
  </si>
  <si>
    <t>SUPRAM</t>
  </si>
  <si>
    <t>PMU-TX FUNCIONAMENTO</t>
  </si>
  <si>
    <t>PMU-IPTU 2014</t>
  </si>
  <si>
    <t>PMU-DIV AT NORMAL</t>
  </si>
  <si>
    <t>PMU-DIV AT EXECUTADA</t>
  </si>
  <si>
    <t>FATURAMENTO</t>
  </si>
  <si>
    <t>SUPERAVIT/DEFICIT</t>
  </si>
  <si>
    <t>TOTAL GERAL - PGTOS</t>
  </si>
  <si>
    <t>PARCELAMENTO-DIV NEGOC</t>
  </si>
  <si>
    <t>FORNECEDORES</t>
  </si>
  <si>
    <t>ORÇAMENTO / PREVISÃO</t>
  </si>
  <si>
    <t>COMPOSIÇAO DE DIVIDAS TRIBUTOS FEDERAIS E PREVIDENCIA R$ 5.800.772,86 A PAGAR NO PRAZO MEDIO DE 150 MESES (OBS. REFIS 07 E 08/2014 10% DE ENTRADA EM 5 PARCELAS E APÓS 180 MESES)</t>
  </si>
  <si>
    <t>DIVIDAS DA PMU A NEGOCIAR R$ 457MIL  (IPTU2014 3X 11.700,00 - TX FUNC ENTR 9.800,00 + 3X 18.650,00 - DAN ENTR 12.860,00 + 59X 4.200,00 E DAE ENTR 5.500,00 + 59 X 1.800,00)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</si>
</sst>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164" fontId="0" fillId="0" borderId="1" xfId="1" applyFont="1" applyBorder="1"/>
    <xf numFmtId="0" fontId="2" fillId="0" borderId="0" xfId="0" applyFont="1"/>
    <xf numFmtId="0" fontId="2" fillId="0" borderId="0" xfId="0" applyFont="1" applyFill="1" applyAlignment="1">
      <alignment horizontal="center"/>
    </xf>
    <xf numFmtId="164" fontId="2" fillId="0" borderId="1" xfId="0" applyNumberFormat="1" applyFont="1" applyBorder="1"/>
    <xf numFmtId="0" fontId="2" fillId="0" borderId="1" xfId="0" applyFont="1" applyFill="1" applyBorder="1"/>
    <xf numFmtId="17" fontId="2" fillId="2" borderId="1" xfId="0" applyNumberFormat="1" applyFont="1" applyFill="1" applyBorder="1" applyAlignment="1">
      <alignment horizontal="center"/>
    </xf>
    <xf numFmtId="164" fontId="2" fillId="0" borderId="1" xfId="1" applyFont="1" applyBorder="1"/>
    <xf numFmtId="164" fontId="0" fillId="0" borderId="1" xfId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4" fontId="2" fillId="2" borderId="1" xfId="1" applyFont="1" applyFill="1" applyBorder="1"/>
    <xf numFmtId="0" fontId="0" fillId="0" borderId="1" xfId="0" applyFont="1" applyFill="1" applyBorder="1"/>
    <xf numFmtId="0" fontId="0" fillId="2" borderId="1" xfId="0" applyFill="1" applyBorder="1"/>
    <xf numFmtId="0" fontId="0" fillId="0" borderId="1" xfId="0" applyFill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workbookViewId="0">
      <pane xSplit="1" ySplit="2" topLeftCell="B13" activePane="bottomRight" state="frozen"/>
      <selection pane="topRight" activeCell="B1" sqref="B1"/>
      <selection pane="bottomLeft" activeCell="A3" sqref="A3"/>
      <selection pane="bottomRight" activeCell="A35" sqref="A35"/>
    </sheetView>
  </sheetViews>
  <sheetFormatPr defaultRowHeight="15"/>
  <cols>
    <col min="1" max="1" width="25" bestFit="1" customWidth="1"/>
    <col min="2" max="2" width="11.5703125" bestFit="1" customWidth="1"/>
    <col min="3" max="9" width="12.28515625" bestFit="1" customWidth="1"/>
  </cols>
  <sheetData>
    <row r="1" spans="1:9">
      <c r="A1" s="1"/>
      <c r="B1" s="17" t="s">
        <v>0</v>
      </c>
      <c r="C1" s="17"/>
      <c r="D1" s="17"/>
      <c r="E1" s="17"/>
      <c r="F1" s="17" t="s">
        <v>1</v>
      </c>
      <c r="G1" s="17"/>
      <c r="H1" s="17"/>
      <c r="I1" s="17"/>
    </row>
    <row r="2" spans="1:9">
      <c r="A2" s="4"/>
      <c r="B2" s="7">
        <v>41791</v>
      </c>
      <c r="C2" s="7">
        <v>41821</v>
      </c>
      <c r="D2" s="7">
        <v>41852</v>
      </c>
      <c r="E2" s="7" t="s">
        <v>2</v>
      </c>
      <c r="F2" s="7">
        <v>41883</v>
      </c>
      <c r="G2" s="7">
        <v>41913</v>
      </c>
      <c r="H2" s="7">
        <v>41944</v>
      </c>
      <c r="I2" s="7">
        <v>41974</v>
      </c>
    </row>
    <row r="3" spans="1:9">
      <c r="A3" s="6" t="s">
        <v>3</v>
      </c>
      <c r="B3" s="2">
        <v>121058.37</v>
      </c>
      <c r="C3" s="2">
        <v>120739.93</v>
      </c>
      <c r="D3" s="2">
        <v>119277.59</v>
      </c>
      <c r="E3" s="8">
        <f>SUM(B3:D3)</f>
        <v>361075.89</v>
      </c>
      <c r="F3" s="2">
        <v>121500</v>
      </c>
      <c r="G3" s="2">
        <v>121500</v>
      </c>
      <c r="H3" s="2">
        <v>153000</v>
      </c>
      <c r="I3" s="2">
        <v>153000</v>
      </c>
    </row>
    <row r="4" spans="1:9">
      <c r="A4" s="6" t="s">
        <v>4</v>
      </c>
      <c r="B4" s="2">
        <v>16049.45</v>
      </c>
      <c r="C4" s="2">
        <v>16885.98</v>
      </c>
      <c r="D4" s="2">
        <v>16196.51</v>
      </c>
      <c r="E4" s="8">
        <f t="shared" ref="E4:E12" si="0">SUM(B4:D4)</f>
        <v>49131.94</v>
      </c>
      <c r="F4" s="2">
        <v>16500</v>
      </c>
      <c r="G4" s="2">
        <v>16500</v>
      </c>
      <c r="H4" s="2">
        <v>16500</v>
      </c>
      <c r="I4" s="2">
        <v>16500</v>
      </c>
    </row>
    <row r="5" spans="1:9">
      <c r="A5" s="6" t="s">
        <v>5</v>
      </c>
      <c r="B5" s="2">
        <v>0</v>
      </c>
      <c r="C5" s="2">
        <v>1245.98</v>
      </c>
      <c r="D5" s="2">
        <v>2345.9499999999998</v>
      </c>
      <c r="E5" s="8">
        <f t="shared" si="0"/>
        <v>3591.93</v>
      </c>
      <c r="F5" s="2">
        <v>3100</v>
      </c>
      <c r="G5" s="2">
        <v>1500</v>
      </c>
      <c r="H5" s="2">
        <v>1500</v>
      </c>
      <c r="I5" s="2">
        <v>1500</v>
      </c>
    </row>
    <row r="6" spans="1:9">
      <c r="A6" s="6" t="s">
        <v>6</v>
      </c>
      <c r="B6" s="2">
        <v>0</v>
      </c>
      <c r="C6" s="2">
        <v>1800</v>
      </c>
      <c r="D6" s="2">
        <v>2300</v>
      </c>
      <c r="E6" s="8">
        <f t="shared" si="0"/>
        <v>4100</v>
      </c>
      <c r="F6" s="2">
        <v>3000</v>
      </c>
      <c r="G6" s="2">
        <v>3000</v>
      </c>
      <c r="H6" s="2">
        <v>3000</v>
      </c>
      <c r="I6" s="2">
        <v>3000</v>
      </c>
    </row>
    <row r="7" spans="1:9">
      <c r="A7" s="6" t="s">
        <v>7</v>
      </c>
      <c r="B7" s="2">
        <v>0</v>
      </c>
      <c r="C7" s="2">
        <v>2505</v>
      </c>
      <c r="D7" s="2">
        <v>2440</v>
      </c>
      <c r="E7" s="8">
        <f t="shared" si="0"/>
        <v>4945</v>
      </c>
      <c r="F7" s="2">
        <v>2500</v>
      </c>
      <c r="G7" s="2">
        <v>2500</v>
      </c>
      <c r="H7" s="2">
        <v>2500</v>
      </c>
      <c r="I7" s="2">
        <v>2500</v>
      </c>
    </row>
    <row r="8" spans="1:9">
      <c r="A8" s="6" t="s">
        <v>8</v>
      </c>
      <c r="B8" s="2">
        <v>0</v>
      </c>
      <c r="C8" s="2">
        <v>0</v>
      </c>
      <c r="D8" s="2">
        <v>4097</v>
      </c>
      <c r="E8" s="8">
        <f t="shared" si="0"/>
        <v>4097</v>
      </c>
      <c r="F8" s="2">
        <v>2636</v>
      </c>
      <c r="G8" s="2">
        <v>2636</v>
      </c>
      <c r="H8" s="2">
        <v>2636</v>
      </c>
      <c r="I8" s="2">
        <v>2636</v>
      </c>
    </row>
    <row r="9" spans="1:9">
      <c r="A9" s="6" t="s">
        <v>9</v>
      </c>
      <c r="B9" s="2">
        <v>4370.8100000000004</v>
      </c>
      <c r="C9" s="2">
        <v>7452.04</v>
      </c>
      <c r="D9" s="2">
        <v>7418.82</v>
      </c>
      <c r="E9" s="8">
        <f t="shared" si="0"/>
        <v>19241.669999999998</v>
      </c>
      <c r="F9" s="2">
        <v>7500</v>
      </c>
      <c r="G9" s="2">
        <v>7500</v>
      </c>
      <c r="H9" s="2">
        <v>7500</v>
      </c>
      <c r="I9" s="2">
        <v>7500</v>
      </c>
    </row>
    <row r="10" spans="1:9">
      <c r="A10" s="6" t="s">
        <v>10</v>
      </c>
      <c r="B10" s="2">
        <v>1320</v>
      </c>
      <c r="C10" s="2">
        <v>2326.1</v>
      </c>
      <c r="D10" s="2">
        <v>8698.7000000000007</v>
      </c>
      <c r="E10" s="8">
        <f t="shared" si="0"/>
        <v>12344.800000000001</v>
      </c>
      <c r="F10" s="2">
        <v>4500</v>
      </c>
      <c r="G10" s="2">
        <v>4500</v>
      </c>
      <c r="H10" s="2">
        <v>4500</v>
      </c>
      <c r="I10" s="2">
        <v>4500</v>
      </c>
    </row>
    <row r="11" spans="1:9">
      <c r="A11" s="6" t="s">
        <v>11</v>
      </c>
      <c r="B11" s="2">
        <v>1000</v>
      </c>
      <c r="C11" s="2">
        <v>61264.69</v>
      </c>
      <c r="D11" s="2">
        <v>0</v>
      </c>
      <c r="E11" s="8">
        <f t="shared" si="0"/>
        <v>62264.69</v>
      </c>
      <c r="F11" s="2">
        <v>0</v>
      </c>
      <c r="G11" s="2">
        <v>0</v>
      </c>
      <c r="H11" s="2">
        <v>0</v>
      </c>
      <c r="I11" s="2">
        <v>0</v>
      </c>
    </row>
    <row r="12" spans="1:9" s="1" customFormat="1">
      <c r="A12" s="6" t="s">
        <v>23</v>
      </c>
      <c r="B12" s="2">
        <v>72755.88</v>
      </c>
      <c r="C12" s="2">
        <v>68426.06</v>
      </c>
      <c r="D12" s="2">
        <v>68283.429999999993</v>
      </c>
      <c r="E12" s="8">
        <f t="shared" si="0"/>
        <v>209465.37</v>
      </c>
      <c r="F12" s="2">
        <v>70000</v>
      </c>
      <c r="G12" s="2">
        <v>75000</v>
      </c>
      <c r="H12" s="2">
        <v>80000</v>
      </c>
      <c r="I12" s="2">
        <v>85000</v>
      </c>
    </row>
    <row r="13" spans="1:9" s="1" customFormat="1">
      <c r="A13" s="6"/>
      <c r="B13" s="2"/>
      <c r="C13" s="2"/>
      <c r="D13" s="2"/>
      <c r="E13" s="8"/>
      <c r="F13" s="2"/>
      <c r="G13" s="2"/>
      <c r="H13" s="2"/>
      <c r="I13" s="2"/>
    </row>
    <row r="14" spans="1:9">
      <c r="A14" s="6" t="s">
        <v>12</v>
      </c>
      <c r="B14" s="5">
        <f t="shared" ref="B14:I14" si="1">SUM(B3:B12)</f>
        <v>216554.51</v>
      </c>
      <c r="C14" s="5">
        <f t="shared" si="1"/>
        <v>282645.78000000003</v>
      </c>
      <c r="D14" s="5">
        <f t="shared" si="1"/>
        <v>231058.00000000003</v>
      </c>
      <c r="E14" s="5">
        <f t="shared" si="1"/>
        <v>730258.29</v>
      </c>
      <c r="F14" s="5">
        <f t="shared" si="1"/>
        <v>231236</v>
      </c>
      <c r="G14" s="5">
        <f t="shared" si="1"/>
        <v>234636</v>
      </c>
      <c r="H14" s="5">
        <f t="shared" si="1"/>
        <v>271136</v>
      </c>
      <c r="I14" s="5">
        <f t="shared" si="1"/>
        <v>276136</v>
      </c>
    </row>
    <row r="15" spans="1:9">
      <c r="A15" s="1"/>
      <c r="B15" s="1"/>
      <c r="C15" s="1"/>
      <c r="D15" s="1"/>
      <c r="E15" s="3"/>
      <c r="F15" s="1"/>
      <c r="G15" s="1"/>
      <c r="H15" s="1"/>
      <c r="I15" s="1"/>
    </row>
    <row r="16" spans="1:9">
      <c r="A16" s="6" t="s">
        <v>22</v>
      </c>
      <c r="B16" s="9">
        <v>28933.040000000001</v>
      </c>
      <c r="C16" s="9">
        <v>30828.03</v>
      </c>
      <c r="D16" s="9">
        <v>59165.99</v>
      </c>
      <c r="E16" s="8">
        <f t="shared" ref="E16" si="2">SUM(B16:D16)</f>
        <v>118927.06</v>
      </c>
      <c r="F16" s="9">
        <v>60000</v>
      </c>
      <c r="G16" s="9">
        <v>60000</v>
      </c>
      <c r="H16" s="9">
        <v>60000</v>
      </c>
      <c r="I16" s="9">
        <v>60000</v>
      </c>
    </row>
    <row r="18" spans="1:9">
      <c r="A18" s="10" t="s">
        <v>21</v>
      </c>
      <c r="B18" s="11">
        <f>SUM(B14:B17)</f>
        <v>245487.55000000002</v>
      </c>
      <c r="C18" s="11">
        <f>SUM(C14:C17)</f>
        <v>313473.81000000006</v>
      </c>
      <c r="D18" s="11">
        <f>SUM(D14:D17)</f>
        <v>290223.99000000005</v>
      </c>
      <c r="E18" s="11">
        <f>SUM(B18:D18)</f>
        <v>849185.35000000009</v>
      </c>
      <c r="F18" s="11">
        <f>SUM(F14:F17)</f>
        <v>291236</v>
      </c>
      <c r="G18" s="11">
        <f>SUM(G14:G17)</f>
        <v>294636</v>
      </c>
      <c r="H18" s="11">
        <f>SUM(H14:H17)</f>
        <v>331136</v>
      </c>
      <c r="I18" s="11">
        <f>SUM(I14:I17)</f>
        <v>336136</v>
      </c>
    </row>
    <row r="20" spans="1:9">
      <c r="A20" s="10" t="s">
        <v>19</v>
      </c>
      <c r="B20" s="2" t="e">
        <f>+#REF!</f>
        <v>#REF!</v>
      </c>
      <c r="C20" s="2" t="e">
        <f>+#REF!</f>
        <v>#REF!</v>
      </c>
      <c r="D20" s="2" t="e">
        <f>+#REF!</f>
        <v>#REF!</v>
      </c>
      <c r="E20" s="8" t="e">
        <f t="shared" ref="E20" si="3">SUM(B20:D20)</f>
        <v>#REF!</v>
      </c>
      <c r="F20" s="2" t="e">
        <f>+#REF!</f>
        <v>#REF!</v>
      </c>
      <c r="G20" s="2" t="e">
        <f>+#REF!</f>
        <v>#REF!</v>
      </c>
      <c r="H20" s="2" t="e">
        <f>+#REF!</f>
        <v>#REF!</v>
      </c>
      <c r="I20" s="2" t="e">
        <f>+#REF!</f>
        <v>#REF!</v>
      </c>
    </row>
    <row r="22" spans="1:9">
      <c r="A22" s="10" t="s">
        <v>20</v>
      </c>
      <c r="B22" s="11" t="e">
        <f>+B20-B18</f>
        <v>#REF!</v>
      </c>
      <c r="C22" s="11" t="e">
        <f>+B22+C20-C18</f>
        <v>#REF!</v>
      </c>
      <c r="D22" s="11" t="e">
        <f>+C22+D20-D18</f>
        <v>#REF!</v>
      </c>
      <c r="E22" s="11" t="e">
        <f>+E20-E18</f>
        <v>#REF!</v>
      </c>
      <c r="F22" s="11" t="e">
        <f>+D22+F20-F18</f>
        <v>#REF!</v>
      </c>
      <c r="G22" s="11" t="e">
        <f>+F22+G20-G18</f>
        <v>#REF!</v>
      </c>
      <c r="H22" s="11" t="e">
        <f>+G22+H20-H18</f>
        <v>#REF!</v>
      </c>
      <c r="I22" s="11" t="e">
        <f>+H22+I20-I18</f>
        <v>#REF!</v>
      </c>
    </row>
    <row r="25" spans="1:9">
      <c r="A25" s="10" t="s">
        <v>13</v>
      </c>
      <c r="B25" s="14"/>
      <c r="C25" s="14"/>
      <c r="D25" s="14"/>
      <c r="E25" s="14"/>
      <c r="F25" s="14"/>
      <c r="G25" s="14"/>
      <c r="H25" s="11">
        <f>SUM(H26:H30)</f>
        <v>45060</v>
      </c>
      <c r="I25" s="11">
        <f>SUM(I26:I30)</f>
        <v>36350</v>
      </c>
    </row>
    <row r="26" spans="1:9">
      <c r="A26" s="15" t="s">
        <v>14</v>
      </c>
      <c r="B26" s="2">
        <v>0</v>
      </c>
      <c r="C26" s="2">
        <v>0</v>
      </c>
      <c r="D26" s="2">
        <v>0</v>
      </c>
      <c r="E26" s="2"/>
      <c r="F26" s="2">
        <v>0</v>
      </c>
      <c r="G26" s="2">
        <v>0</v>
      </c>
      <c r="H26" s="2">
        <v>5200</v>
      </c>
      <c r="I26" s="2">
        <v>0</v>
      </c>
    </row>
    <row r="27" spans="1:9">
      <c r="A27" s="15" t="s">
        <v>15</v>
      </c>
      <c r="B27" s="2">
        <v>0</v>
      </c>
      <c r="C27" s="2">
        <v>0</v>
      </c>
      <c r="D27" s="2">
        <v>0</v>
      </c>
      <c r="E27" s="2"/>
      <c r="F27" s="2">
        <v>0</v>
      </c>
      <c r="G27" s="2">
        <v>0</v>
      </c>
      <c r="H27" s="2">
        <v>9800</v>
      </c>
      <c r="I27" s="2">
        <v>18650</v>
      </c>
    </row>
    <row r="28" spans="1:9" s="1" customFormat="1">
      <c r="A28" s="15" t="s">
        <v>16</v>
      </c>
      <c r="B28" s="2">
        <v>0</v>
      </c>
      <c r="C28" s="2">
        <v>0</v>
      </c>
      <c r="D28" s="2">
        <v>0</v>
      </c>
      <c r="E28" s="2"/>
      <c r="F28" s="2">
        <v>0</v>
      </c>
      <c r="G28" s="2">
        <v>0</v>
      </c>
      <c r="H28" s="2">
        <v>11700</v>
      </c>
      <c r="I28" s="2">
        <v>11700</v>
      </c>
    </row>
    <row r="29" spans="1:9">
      <c r="A29" s="15" t="s">
        <v>17</v>
      </c>
      <c r="B29" s="2">
        <v>0</v>
      </c>
      <c r="C29" s="2">
        <v>0</v>
      </c>
      <c r="D29" s="2">
        <v>0</v>
      </c>
      <c r="E29" s="2"/>
      <c r="F29" s="2">
        <v>0</v>
      </c>
      <c r="G29" s="2">
        <v>0</v>
      </c>
      <c r="H29" s="2">
        <v>12860</v>
      </c>
      <c r="I29" s="2">
        <v>4200</v>
      </c>
    </row>
    <row r="30" spans="1:9">
      <c r="A30" s="15" t="s">
        <v>18</v>
      </c>
      <c r="B30" s="2">
        <v>0</v>
      </c>
      <c r="C30" s="2">
        <v>0</v>
      </c>
      <c r="D30" s="2">
        <v>0</v>
      </c>
      <c r="E30" s="2"/>
      <c r="F30" s="2">
        <v>0</v>
      </c>
      <c r="G30" s="2">
        <v>0</v>
      </c>
      <c r="H30" s="2">
        <v>5500</v>
      </c>
      <c r="I30" s="2">
        <v>1800</v>
      </c>
    </row>
    <row r="32" spans="1:9">
      <c r="A32" s="16" t="s">
        <v>25</v>
      </c>
    </row>
    <row r="33" spans="1:9">
      <c r="A33" s="16" t="s">
        <v>26</v>
      </c>
    </row>
    <row r="35" spans="1:9">
      <c r="A35" s="1"/>
      <c r="B35" s="18" t="s">
        <v>24</v>
      </c>
      <c r="C35" s="19"/>
      <c r="D35" s="19"/>
      <c r="E35" s="19"/>
      <c r="F35" s="19"/>
      <c r="G35" s="19"/>
      <c r="H35" s="19"/>
      <c r="I35" s="20"/>
    </row>
    <row r="36" spans="1:9">
      <c r="A36" s="4"/>
      <c r="B36" s="7">
        <v>42005</v>
      </c>
      <c r="C36" s="7">
        <v>42036</v>
      </c>
      <c r="D36" s="7">
        <v>42064</v>
      </c>
      <c r="E36" s="7">
        <v>42095</v>
      </c>
      <c r="F36" s="7">
        <v>42125</v>
      </c>
      <c r="G36" s="7">
        <v>42156</v>
      </c>
      <c r="H36" s="7">
        <v>42186</v>
      </c>
      <c r="I36" s="7">
        <v>42217</v>
      </c>
    </row>
    <row r="37" spans="1:9">
      <c r="A37" s="6" t="s">
        <v>3</v>
      </c>
      <c r="B37" s="2">
        <v>121500</v>
      </c>
      <c r="C37" s="2">
        <v>121500</v>
      </c>
      <c r="D37" s="2">
        <v>121500</v>
      </c>
      <c r="E37" s="2">
        <v>121500</v>
      </c>
      <c r="F37" s="2">
        <v>121500</v>
      </c>
      <c r="G37" s="2">
        <v>121500</v>
      </c>
      <c r="H37" s="2">
        <v>121500</v>
      </c>
      <c r="I37" s="2">
        <v>121500</v>
      </c>
    </row>
    <row r="38" spans="1:9">
      <c r="A38" s="6" t="s">
        <v>4</v>
      </c>
      <c r="B38" s="2">
        <v>16500</v>
      </c>
      <c r="C38" s="2">
        <v>16500</v>
      </c>
      <c r="D38" s="2">
        <v>16500</v>
      </c>
      <c r="E38" s="2">
        <v>16500</v>
      </c>
      <c r="F38" s="2">
        <v>16500</v>
      </c>
      <c r="G38" s="2">
        <v>16500</v>
      </c>
      <c r="H38" s="2">
        <v>16500</v>
      </c>
      <c r="I38" s="2">
        <v>16500</v>
      </c>
    </row>
    <row r="39" spans="1:9">
      <c r="A39" s="6" t="s">
        <v>5</v>
      </c>
      <c r="B39" s="2">
        <v>1500</v>
      </c>
      <c r="C39" s="2">
        <v>1500</v>
      </c>
      <c r="D39" s="2">
        <v>1500</v>
      </c>
      <c r="E39" s="2">
        <v>1500</v>
      </c>
      <c r="F39" s="2">
        <v>1500</v>
      </c>
      <c r="G39" s="2">
        <v>1500</v>
      </c>
      <c r="H39" s="2">
        <v>1500</v>
      </c>
      <c r="I39" s="2">
        <v>1500</v>
      </c>
    </row>
    <row r="40" spans="1:9">
      <c r="A40" s="6" t="s">
        <v>6</v>
      </c>
      <c r="B40" s="2">
        <v>3000</v>
      </c>
      <c r="C40" s="2">
        <v>3000</v>
      </c>
      <c r="D40" s="2">
        <v>3000</v>
      </c>
      <c r="E40" s="2">
        <v>3000</v>
      </c>
      <c r="F40" s="2">
        <v>3000</v>
      </c>
      <c r="G40" s="2">
        <v>3000</v>
      </c>
      <c r="H40" s="2">
        <v>3000</v>
      </c>
      <c r="I40" s="2">
        <v>3000</v>
      </c>
    </row>
    <row r="41" spans="1:9">
      <c r="A41" s="6" t="s">
        <v>7</v>
      </c>
      <c r="B41" s="2">
        <v>2500</v>
      </c>
      <c r="C41" s="2">
        <v>2500</v>
      </c>
      <c r="D41" s="2">
        <v>2500</v>
      </c>
      <c r="E41" s="2">
        <v>2500</v>
      </c>
      <c r="F41" s="2">
        <v>2500</v>
      </c>
      <c r="G41" s="2">
        <v>2500</v>
      </c>
      <c r="H41" s="2">
        <v>2500</v>
      </c>
      <c r="I41" s="2">
        <v>2500</v>
      </c>
    </row>
    <row r="42" spans="1:9">
      <c r="A42" s="6" t="s">
        <v>8</v>
      </c>
      <c r="B42" s="2">
        <v>2636</v>
      </c>
      <c r="C42" s="2">
        <v>2636</v>
      </c>
      <c r="D42" s="2">
        <v>2636</v>
      </c>
      <c r="E42" s="2">
        <v>2636</v>
      </c>
      <c r="F42" s="2">
        <v>2636</v>
      </c>
      <c r="G42" s="2">
        <v>2636</v>
      </c>
      <c r="H42" s="2">
        <v>2636</v>
      </c>
      <c r="I42" s="2">
        <v>2636</v>
      </c>
    </row>
    <row r="43" spans="1:9">
      <c r="A43" s="6" t="s">
        <v>9</v>
      </c>
      <c r="B43" s="2">
        <v>7500</v>
      </c>
      <c r="C43" s="2">
        <v>7500</v>
      </c>
      <c r="D43" s="2">
        <v>7500</v>
      </c>
      <c r="E43" s="2">
        <v>7500</v>
      </c>
      <c r="F43" s="2">
        <v>7500</v>
      </c>
      <c r="G43" s="2">
        <v>7500</v>
      </c>
      <c r="H43" s="2">
        <v>7500</v>
      </c>
      <c r="I43" s="2">
        <v>7500</v>
      </c>
    </row>
    <row r="44" spans="1:9">
      <c r="A44" s="6" t="s">
        <v>10</v>
      </c>
      <c r="B44" s="2">
        <v>4500</v>
      </c>
      <c r="C44" s="2">
        <v>4500</v>
      </c>
      <c r="D44" s="2">
        <v>4500</v>
      </c>
      <c r="E44" s="2">
        <v>4500</v>
      </c>
      <c r="F44" s="2">
        <v>4500</v>
      </c>
      <c r="G44" s="2">
        <v>4500</v>
      </c>
      <c r="H44" s="2">
        <v>4500</v>
      </c>
      <c r="I44" s="2">
        <v>4500</v>
      </c>
    </row>
    <row r="45" spans="1:9" s="1" customFormat="1">
      <c r="A45" s="6" t="s">
        <v>11</v>
      </c>
      <c r="B45" s="2">
        <v>1000</v>
      </c>
      <c r="C45" s="2">
        <v>1000</v>
      </c>
      <c r="D45" s="2">
        <v>1000</v>
      </c>
      <c r="E45" s="8">
        <f t="shared" ref="E45" si="4">SUM(B45:D45)</f>
        <v>3000</v>
      </c>
      <c r="F45" s="2">
        <v>1000</v>
      </c>
      <c r="G45" s="2">
        <v>1000</v>
      </c>
      <c r="H45" s="2">
        <v>1000</v>
      </c>
      <c r="I45" s="2">
        <v>1000</v>
      </c>
    </row>
    <row r="46" spans="1:9" s="1" customFormat="1">
      <c r="A46" s="6" t="s">
        <v>23</v>
      </c>
      <c r="B46" s="2">
        <v>90000</v>
      </c>
      <c r="C46" s="2">
        <v>85000</v>
      </c>
      <c r="D46" s="2">
        <v>80000</v>
      </c>
      <c r="E46" s="8">
        <v>75000</v>
      </c>
      <c r="F46" s="2">
        <v>70000</v>
      </c>
      <c r="G46" s="2">
        <v>65000</v>
      </c>
      <c r="H46" s="2">
        <v>65000</v>
      </c>
      <c r="I46" s="2">
        <v>65000</v>
      </c>
    </row>
    <row r="47" spans="1:9">
      <c r="A47" s="1"/>
      <c r="B47" s="1"/>
      <c r="C47" s="1"/>
      <c r="D47" s="1"/>
      <c r="E47" s="3"/>
      <c r="F47" s="1"/>
      <c r="G47" s="1"/>
      <c r="H47" s="1"/>
      <c r="I47" s="1"/>
    </row>
    <row r="48" spans="1:9">
      <c r="A48" s="6" t="s">
        <v>12</v>
      </c>
      <c r="B48" s="5">
        <f t="shared" ref="B48:I48" si="5">SUM(B37:B47)</f>
        <v>250636</v>
      </c>
      <c r="C48" s="5">
        <f t="shared" si="5"/>
        <v>245636</v>
      </c>
      <c r="D48" s="5">
        <f t="shared" si="5"/>
        <v>240636</v>
      </c>
      <c r="E48" s="5">
        <f t="shared" si="5"/>
        <v>237636</v>
      </c>
      <c r="F48" s="5">
        <f t="shared" si="5"/>
        <v>230636</v>
      </c>
      <c r="G48" s="5">
        <f t="shared" si="5"/>
        <v>225636</v>
      </c>
      <c r="H48" s="5">
        <f t="shared" si="5"/>
        <v>225636</v>
      </c>
      <c r="I48" s="5">
        <f t="shared" si="5"/>
        <v>225636</v>
      </c>
    </row>
    <row r="49" spans="1:9">
      <c r="A49" s="1"/>
      <c r="B49" s="1"/>
      <c r="C49" s="1"/>
      <c r="D49" s="1"/>
      <c r="E49" s="3"/>
      <c r="F49" s="1"/>
      <c r="G49" s="1"/>
      <c r="H49" s="1"/>
      <c r="I49" s="1"/>
    </row>
    <row r="50" spans="1:9">
      <c r="A50" s="6" t="s">
        <v>22</v>
      </c>
      <c r="B50" s="9">
        <v>39000</v>
      </c>
      <c r="C50" s="9">
        <v>39000</v>
      </c>
      <c r="D50" s="9">
        <v>39000</v>
      </c>
      <c r="E50" s="9">
        <v>39000</v>
      </c>
      <c r="F50" s="9">
        <v>39000</v>
      </c>
      <c r="G50" s="9">
        <v>39000</v>
      </c>
      <c r="H50" s="9">
        <v>39000</v>
      </c>
      <c r="I50" s="9">
        <v>39000</v>
      </c>
    </row>
    <row r="52" spans="1:9">
      <c r="A52" s="10" t="s">
        <v>21</v>
      </c>
      <c r="B52" s="11">
        <f t="shared" ref="B52:I52" si="6">SUM(B48:B51)</f>
        <v>289636</v>
      </c>
      <c r="C52" s="11">
        <f t="shared" si="6"/>
        <v>284636</v>
      </c>
      <c r="D52" s="11">
        <f t="shared" si="6"/>
        <v>279636</v>
      </c>
      <c r="E52" s="11">
        <f t="shared" si="6"/>
        <v>276636</v>
      </c>
      <c r="F52" s="11">
        <f t="shared" si="6"/>
        <v>269636</v>
      </c>
      <c r="G52" s="11">
        <f t="shared" si="6"/>
        <v>264636</v>
      </c>
      <c r="H52" s="11">
        <f t="shared" si="6"/>
        <v>264636</v>
      </c>
      <c r="I52" s="11">
        <f t="shared" si="6"/>
        <v>264636</v>
      </c>
    </row>
    <row r="54" spans="1:9" s="1" customFormat="1">
      <c r="A54" s="10" t="s">
        <v>19</v>
      </c>
      <c r="B54" s="2" t="e">
        <f>+#REF!</f>
        <v>#REF!</v>
      </c>
      <c r="C54" s="2" t="e">
        <f>+#REF!</f>
        <v>#REF!</v>
      </c>
      <c r="D54" s="2" t="e">
        <f>+#REF!</f>
        <v>#REF!</v>
      </c>
      <c r="E54" s="2" t="e">
        <f>+#REF!</f>
        <v>#REF!</v>
      </c>
      <c r="F54" s="2" t="e">
        <f>+#REF!</f>
        <v>#REF!</v>
      </c>
      <c r="G54" s="2" t="e">
        <f>+#REF!</f>
        <v>#REF!</v>
      </c>
      <c r="H54" s="2" t="e">
        <f>+#REF!</f>
        <v>#REF!</v>
      </c>
      <c r="I54" s="2" t="e">
        <f>+#REF!</f>
        <v>#REF!</v>
      </c>
    </row>
    <row r="55" spans="1:9" s="1" customFormat="1"/>
    <row r="56" spans="1:9" s="1" customFormat="1">
      <c r="A56" s="10" t="s">
        <v>20</v>
      </c>
      <c r="B56" s="11" t="e">
        <f>+B54-B52+I22</f>
        <v>#REF!</v>
      </c>
      <c r="C56" s="11" t="e">
        <f t="shared" ref="C56:I56" si="7">+C54+B56-C52</f>
        <v>#REF!</v>
      </c>
      <c r="D56" s="11" t="e">
        <f t="shared" si="7"/>
        <v>#REF!</v>
      </c>
      <c r="E56" s="11" t="e">
        <f t="shared" si="7"/>
        <v>#REF!</v>
      </c>
      <c r="F56" s="11" t="e">
        <f t="shared" si="7"/>
        <v>#REF!</v>
      </c>
      <c r="G56" s="11" t="e">
        <f t="shared" si="7"/>
        <v>#REF!</v>
      </c>
      <c r="H56" s="11" t="e">
        <f t="shared" si="7"/>
        <v>#REF!</v>
      </c>
      <c r="I56" s="11" t="e">
        <f t="shared" si="7"/>
        <v>#REF!</v>
      </c>
    </row>
    <row r="58" spans="1:9" s="1" customFormat="1">
      <c r="A58" s="10" t="s">
        <v>13</v>
      </c>
      <c r="B58" s="12">
        <f t="shared" ref="B58:I58" si="8">SUM(B59:B63)</f>
        <v>36350</v>
      </c>
      <c r="C58" s="12">
        <f t="shared" si="8"/>
        <v>24650</v>
      </c>
      <c r="D58" s="12">
        <f t="shared" si="8"/>
        <v>6000</v>
      </c>
      <c r="E58" s="12">
        <f t="shared" si="8"/>
        <v>6000</v>
      </c>
      <c r="F58" s="12">
        <f t="shared" si="8"/>
        <v>6000</v>
      </c>
      <c r="G58" s="12">
        <f t="shared" si="8"/>
        <v>6000</v>
      </c>
      <c r="H58" s="12">
        <f t="shared" si="8"/>
        <v>6000</v>
      </c>
      <c r="I58" s="12">
        <f t="shared" si="8"/>
        <v>6000</v>
      </c>
    </row>
    <row r="59" spans="1:9" s="1" customFormat="1">
      <c r="A59" s="13" t="s">
        <v>14</v>
      </c>
      <c r="B59" s="2">
        <v>0</v>
      </c>
      <c r="C59" s="2">
        <v>0</v>
      </c>
      <c r="D59" s="2">
        <v>0</v>
      </c>
      <c r="E59" s="2"/>
      <c r="F59" s="2">
        <v>0</v>
      </c>
      <c r="G59" s="2">
        <v>0</v>
      </c>
      <c r="H59" s="2">
        <v>0</v>
      </c>
      <c r="I59" s="2">
        <v>0</v>
      </c>
    </row>
    <row r="60" spans="1:9" s="1" customFormat="1">
      <c r="A60" s="13" t="s">
        <v>15</v>
      </c>
      <c r="B60" s="2">
        <v>18650</v>
      </c>
      <c r="C60" s="2">
        <v>18650</v>
      </c>
      <c r="D60" s="2">
        <v>0</v>
      </c>
      <c r="E60" s="2"/>
      <c r="F60" s="2">
        <v>0</v>
      </c>
      <c r="G60" s="2">
        <v>0</v>
      </c>
      <c r="H60" s="2">
        <v>0</v>
      </c>
      <c r="I60" s="2">
        <v>0</v>
      </c>
    </row>
    <row r="61" spans="1:9">
      <c r="A61" s="13" t="s">
        <v>16</v>
      </c>
      <c r="B61" s="2">
        <v>11700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s="1" customFormat="1">
      <c r="A62" s="13" t="s">
        <v>17</v>
      </c>
      <c r="B62" s="2">
        <v>4200</v>
      </c>
      <c r="C62" s="2">
        <v>4200</v>
      </c>
      <c r="D62" s="2">
        <v>4200</v>
      </c>
      <c r="E62" s="2">
        <v>4200</v>
      </c>
      <c r="F62" s="2">
        <v>4200</v>
      </c>
      <c r="G62" s="2">
        <v>4200</v>
      </c>
      <c r="H62" s="2">
        <v>4200</v>
      </c>
      <c r="I62" s="2">
        <v>4200</v>
      </c>
    </row>
    <row r="63" spans="1:9" s="1" customFormat="1">
      <c r="A63" s="13" t="s">
        <v>18</v>
      </c>
      <c r="B63" s="2">
        <v>1800</v>
      </c>
      <c r="C63" s="2">
        <v>1800</v>
      </c>
      <c r="D63" s="2">
        <v>1800</v>
      </c>
      <c r="E63" s="2">
        <v>1800</v>
      </c>
      <c r="F63" s="2">
        <v>1800</v>
      </c>
      <c r="G63" s="2">
        <v>1800</v>
      </c>
      <c r="H63" s="2">
        <v>1800</v>
      </c>
      <c r="I63" s="2">
        <v>1800</v>
      </c>
    </row>
    <row r="65" spans="1:1">
      <c r="A65" s="16" t="s">
        <v>25</v>
      </c>
    </row>
    <row r="66" spans="1:1">
      <c r="A66" s="16" t="s">
        <v>26</v>
      </c>
    </row>
  </sheetData>
  <mergeCells count="3">
    <mergeCell ref="B1:E1"/>
    <mergeCell ref="F1:I1"/>
    <mergeCell ref="B35:I35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headerFooter>
    <oddHeader>&amp;LCUSTOS FIXOS + CUSTOS VARIAVEIS + PARCELAMENTOS</oddHeader>
    <oddFooter>&amp;L&amp;D&amp;T&amp;CFONTE : QUALITY&amp;R&amp;P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CUSTOS</vt:lpstr>
    </vt:vector>
  </TitlesOfParts>
  <Company>www.therebels.biz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Antonio Carrijo</cp:lastModifiedBy>
  <cp:lastPrinted>2014-09-15T22:59:27Z</cp:lastPrinted>
  <dcterms:created xsi:type="dcterms:W3CDTF">2014-09-09T00:52:36Z</dcterms:created>
  <dcterms:modified xsi:type="dcterms:W3CDTF">2014-09-19T11:43:09Z</dcterms:modified>
</cp:coreProperties>
</file>